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ad20da36a4a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iesiac" sheetId="1" r:id="R2012914f822c4e81"/>
    <x:sheet xmlns:r="http://schemas.openxmlformats.org/officeDocument/2006/relationships" name="Przyklad" sheetId="2" r:id="R3d7597d5f77b400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254C"/>
      <x:name val="Arial"/>
    </x:font>
    <x:font>
      <x:b/>
      <x:sz val="15"/>
      <x:color rgb="FF18254C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43C78"/>
      </x:patternFill>
    </x:fill>
    <x:fill>
      <x:patternFill patternType="solid">
        <x:fgColor rgb="FFFFF6D6"/>
      </x:patternFill>
    </x:fill>
    <x:fill>
      <x:patternFill patternType="solid">
        <x:fgColor rgb="FFF4F6F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200" fontId="1" fillId="3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c8952346904048" /><Relationship Type="http://schemas.openxmlformats.org/officeDocument/2006/relationships/theme" Target="/xl/theme/theme1.xml" Id="R296b16f361d34e94" /><Relationship Type="http://schemas.openxmlformats.org/officeDocument/2006/relationships/sharedStrings" Target="/xl/sharedStrings.xml" Id="R6d648ea2a3cf482f" /><Relationship Type="http://schemas.openxmlformats.org/officeDocument/2006/relationships/worksheet" Target="/xl/worksheets/sheet1.xml" Id="R2012914f822c4e81" /><Relationship Type="http://schemas.openxmlformats.org/officeDocument/2006/relationships/worksheet" Target="/xl/worksheets/sheet2.xml" Id="R3d7597d5f77b400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7" hidden="0" customWidth="1"/>
    <x:col min="2" max="2" width="38" hidden="0" customWidth="1"/>
    <x:col min="3" max="3" width="45" hidden="0" customWidth="1"/>
  </x:cols>
  <x:sheetData>
    <x:row r="1" ht="24" customHeight="1">
      <x:c r="A1" s="3" t="str">
        <x:v>Miesięczna lista obecności</x:v>
      </x:c>
      <x:c r="B1" s="2"/>
      <x:c r="C1" s="2"/>
    </x:row>
    <x:row r="2" ht="24" customHeight="1">
      <x:c r="A2" s="2" t="str">
        <x:v>Zmień rok i miesiąc. Daty spoza wybranego miesiąca pozostaną puste.</x:v>
      </x:c>
      <x:c r="B2" s="2"/>
      <x:c r="C2" s="2"/>
    </x:row>
    <x:row r="3" ht="24" customHeight="1">
      <x:c r="A3" s="2" t="str">
        <x:v>Rok</x:v>
      </x:c>
      <x:c r="B3" s="8" t="n">
        <x:v>2026</x:v>
      </x:c>
      <x:c r="C3" s="2" t="str">
        <x:v>Miesiąc</x:v>
      </x:c>
      <x:c r="D3" s="10" t="n">
        <x:v>11</x:v>
      </x:c>
    </x:row>
    <x:row r="4" ht="24" customHeight="1">
      <x:c r="A4" s="2" t="str">
        <x:v>Pracownik</x:v>
      </x:c>
      <x:c r="B4" s="8" t="str"/>
      <x:c r="C4" s="2" t="str">
        <x:v>Jednostka</x:v>
      </x:c>
      <x:c r="D4" s="10" t="str"/>
    </x:row>
    <x:row r="5" ht="24" customHeight="1">
      <x:c r="A5" s="2" t="str">
        <x:v>Ustal sposób potwierdzania. Lista nie zastępuje ewidencji czasu pracy ani grafiku.</x:v>
      </x:c>
      <x:c r="B5" s="2"/>
      <x:c r="C5" s="2"/>
    </x:row>
    <x:row r="6" ht="24" customHeight="1">
      <x:c r="A6" s="2" t="str">
        <x:v>Uwagi służą organizacji. Nie wpisuj diagnoz ani szczegółowych przyczyn nieobecności.</x:v>
      </x:c>
      <x:c r="B6" s="2"/>
      <x:c r="C6" s="2"/>
    </x:row>
    <x:row r="7" ht="36" customHeight="1">
      <x:c r="A7" s="2" t="str">
        <x:v>Żółte pola: własne dane. Białe pola z wynikiem: formuły. Przykład jest fikcyjny.</x:v>
      </x:c>
      <x:c r="B7" s="2"/>
      <x:c r="C7" s="2"/>
    </x:row>
    <x:row r="8" ht="24" customHeight="1">
      <x:c r="A8" s="2"/>
      <x:c r="B8" s="2"/>
      <x:c r="C8" s="2"/>
    </x:row>
    <x:row r="9" ht="24" customHeight="1">
      <x:c r="A9" s="2"/>
      <x:c r="B9" s="2"/>
      <x:c r="C9" s="2"/>
    </x:row>
    <x:row r="10" ht="48" customHeight="1">
      <x:c r="A10" s="7" t="str">
        <x:v>Data</x:v>
      </x:c>
      <x:c r="B10" s="7" t="str">
        <x:v>Podpis lub potwierdzenie</x:v>
      </x:c>
      <x:c r="C10" s="7" t="str">
        <x:v>Uwaga organizacyjna</x:v>
      </x:c>
    </x:row>
    <x:row r="11" ht="32" customHeight="1">
      <x:c r="A11" s="12" t="n">
        <x:f>IF(MONTH(DATE($B$3,$D$3,1))=$D$3,DATE($B$3,$D$3,1),"")</x:f>
        <x:v>46327</x:v>
      </x:c>
      <x:c r="B11" s="9"/>
      <x:c r="C11" s="9"/>
    </x:row>
    <x:row r="12" ht="32" customHeight="1">
      <x:c r="A12" s="12" t="n">
        <x:f>IF(MONTH(DATE($B$3,$D$3,2))=$D$3,DATE($B$3,$D$3,2),"")</x:f>
        <x:v>46328</x:v>
      </x:c>
      <x:c r="B12" s="9"/>
      <x:c r="C12" s="9"/>
    </x:row>
    <x:row r="13" ht="32" customHeight="1">
      <x:c r="A13" s="12" t="n">
        <x:f>IF(MONTH(DATE($B$3,$D$3,3))=$D$3,DATE($B$3,$D$3,3),"")</x:f>
        <x:v>46329</x:v>
      </x:c>
      <x:c r="B13" s="9"/>
      <x:c r="C13" s="9"/>
    </x:row>
    <x:row r="14" ht="32" customHeight="1">
      <x:c r="A14" s="12" t="n">
        <x:f>IF(MONTH(DATE($B$3,$D$3,4))=$D$3,DATE($B$3,$D$3,4),"")</x:f>
        <x:v>46330</x:v>
      </x:c>
      <x:c r="B14" s="9"/>
      <x:c r="C14" s="9"/>
    </x:row>
    <x:row r="15" ht="32" customHeight="1">
      <x:c r="A15" s="12" t="n">
        <x:f>IF(MONTH(DATE($B$3,$D$3,5))=$D$3,DATE($B$3,$D$3,5),"")</x:f>
        <x:v>46331</x:v>
      </x:c>
      <x:c r="B15" s="9"/>
      <x:c r="C15" s="9"/>
    </x:row>
    <x:row r="16" ht="32" customHeight="1">
      <x:c r="A16" s="12" t="n">
        <x:f>IF(MONTH(DATE($B$3,$D$3,6))=$D$3,DATE($B$3,$D$3,6),"")</x:f>
        <x:v>46332</x:v>
      </x:c>
      <x:c r="B16" s="9"/>
      <x:c r="C16" s="9"/>
    </x:row>
    <x:row r="17" ht="32" customHeight="1">
      <x:c r="A17" s="12" t="n">
        <x:f>IF(MONTH(DATE($B$3,$D$3,7))=$D$3,DATE($B$3,$D$3,7),"")</x:f>
        <x:v>46333</x:v>
      </x:c>
      <x:c r="B17" s="9"/>
      <x:c r="C17" s="9"/>
    </x:row>
    <x:row r="18" ht="32" customHeight="1">
      <x:c r="A18" s="12" t="n">
        <x:f>IF(MONTH(DATE($B$3,$D$3,8))=$D$3,DATE($B$3,$D$3,8),"")</x:f>
        <x:v>46334</x:v>
      </x:c>
      <x:c r="B18" s="9"/>
      <x:c r="C18" s="9"/>
    </x:row>
    <x:row r="19" ht="32" customHeight="1">
      <x:c r="A19" s="12" t="n">
        <x:f>IF(MONTH(DATE($B$3,$D$3,9))=$D$3,DATE($B$3,$D$3,9),"")</x:f>
        <x:v>46335</x:v>
      </x:c>
      <x:c r="B19" s="9"/>
      <x:c r="C19" s="9"/>
    </x:row>
    <x:row r="20" ht="32" customHeight="1">
      <x:c r="A20" s="12" t="n">
        <x:f>IF(MONTH(DATE($B$3,$D$3,10))=$D$3,DATE($B$3,$D$3,10),"")</x:f>
        <x:v>46336</x:v>
      </x:c>
      <x:c r="B20" s="9"/>
      <x:c r="C20" s="9"/>
    </x:row>
    <x:row r="21" ht="32" customHeight="1">
      <x:c r="A21" s="12" t="n">
        <x:f>IF(MONTH(DATE($B$3,$D$3,11))=$D$3,DATE($B$3,$D$3,11),"")</x:f>
        <x:v>46337</x:v>
      </x:c>
      <x:c r="B21" s="9"/>
      <x:c r="C21" s="9"/>
    </x:row>
    <x:row r="22" ht="32" customHeight="1">
      <x:c r="A22" s="12" t="n">
        <x:f>IF(MONTH(DATE($B$3,$D$3,12))=$D$3,DATE($B$3,$D$3,12),"")</x:f>
        <x:v>46338</x:v>
      </x:c>
      <x:c r="B22" s="9"/>
      <x:c r="C22" s="9"/>
    </x:row>
    <x:row r="23" ht="32" customHeight="1">
      <x:c r="A23" s="12" t="n">
        <x:f>IF(MONTH(DATE($B$3,$D$3,13))=$D$3,DATE($B$3,$D$3,13),"")</x:f>
        <x:v>46339</x:v>
      </x:c>
      <x:c r="B23" s="9"/>
      <x:c r="C23" s="9"/>
    </x:row>
    <x:row r="24" ht="32" customHeight="1">
      <x:c r="A24" s="12" t="n">
        <x:f>IF(MONTH(DATE($B$3,$D$3,14))=$D$3,DATE($B$3,$D$3,14),"")</x:f>
        <x:v>46340</x:v>
      </x:c>
      <x:c r="B24" s="9"/>
      <x:c r="C24" s="9"/>
    </x:row>
    <x:row r="25" ht="32" customHeight="1">
      <x:c r="A25" s="12" t="n">
        <x:f>IF(MONTH(DATE($B$3,$D$3,15))=$D$3,DATE($B$3,$D$3,15),"")</x:f>
        <x:v>46341</x:v>
      </x:c>
      <x:c r="B25" s="9"/>
      <x:c r="C25" s="9"/>
    </x:row>
    <x:row r="26" ht="32" customHeight="1">
      <x:c r="A26" s="12" t="n">
        <x:f>IF(MONTH(DATE($B$3,$D$3,16))=$D$3,DATE($B$3,$D$3,16),"")</x:f>
        <x:v>46342</x:v>
      </x:c>
      <x:c r="B26" s="9"/>
      <x:c r="C26" s="9"/>
    </x:row>
    <x:row r="27" ht="32" customHeight="1">
      <x:c r="A27" s="12" t="n">
        <x:f>IF(MONTH(DATE($B$3,$D$3,17))=$D$3,DATE($B$3,$D$3,17),"")</x:f>
        <x:v>46343</x:v>
      </x:c>
      <x:c r="B27" s="9"/>
      <x:c r="C27" s="9"/>
    </x:row>
    <x:row r="28" ht="32" customHeight="1">
      <x:c r="A28" s="12" t="n">
        <x:f>IF(MONTH(DATE($B$3,$D$3,18))=$D$3,DATE($B$3,$D$3,18),"")</x:f>
        <x:v>46344</x:v>
      </x:c>
      <x:c r="B28" s="9"/>
      <x:c r="C28" s="9"/>
    </x:row>
    <x:row r="29" ht="32" customHeight="1">
      <x:c r="A29" s="12" t="n">
        <x:f>IF(MONTH(DATE($B$3,$D$3,19))=$D$3,DATE($B$3,$D$3,19),"")</x:f>
        <x:v>46345</x:v>
      </x:c>
      <x:c r="B29" s="9"/>
      <x:c r="C29" s="9"/>
    </x:row>
    <x:row r="30" ht="32" customHeight="1">
      <x:c r="A30" s="12" t="n">
        <x:f>IF(MONTH(DATE($B$3,$D$3,20))=$D$3,DATE($B$3,$D$3,20),"")</x:f>
        <x:v>46346</x:v>
      </x:c>
      <x:c r="B30" s="9"/>
      <x:c r="C30" s="9"/>
    </x:row>
    <x:row r="31" ht="32" customHeight="1">
      <x:c r="A31" s="12" t="n">
        <x:f>IF(MONTH(DATE($B$3,$D$3,21))=$D$3,DATE($B$3,$D$3,21),"")</x:f>
        <x:v>46347</x:v>
      </x:c>
      <x:c r="B31" s="9"/>
      <x:c r="C31" s="9"/>
    </x:row>
    <x:row r="32" ht="32" customHeight="1">
      <x:c r="A32" s="12" t="n">
        <x:f>IF(MONTH(DATE($B$3,$D$3,22))=$D$3,DATE($B$3,$D$3,22),"")</x:f>
        <x:v>46348</x:v>
      </x:c>
      <x:c r="B32" s="9"/>
      <x:c r="C32" s="9"/>
    </x:row>
    <x:row r="33" ht="32" customHeight="1">
      <x:c r="A33" s="12" t="n">
        <x:f>IF(MONTH(DATE($B$3,$D$3,23))=$D$3,DATE($B$3,$D$3,23),"")</x:f>
        <x:v>46349</x:v>
      </x:c>
      <x:c r="B33" s="9"/>
      <x:c r="C33" s="9"/>
    </x:row>
    <x:row r="34" ht="32" customHeight="1">
      <x:c r="A34" s="12" t="n">
        <x:f>IF(MONTH(DATE($B$3,$D$3,24))=$D$3,DATE($B$3,$D$3,24),"")</x:f>
        <x:v>46350</x:v>
      </x:c>
      <x:c r="B34" s="9"/>
      <x:c r="C34" s="9"/>
    </x:row>
    <x:row r="35" ht="32" customHeight="1">
      <x:c r="A35" s="12" t="n">
        <x:f>IF(MONTH(DATE($B$3,$D$3,25))=$D$3,DATE($B$3,$D$3,25),"")</x:f>
        <x:v>46351</x:v>
      </x:c>
      <x:c r="B35" s="9"/>
      <x:c r="C35" s="9"/>
    </x:row>
    <x:row r="36" ht="32" customHeight="1">
      <x:c r="A36" s="12" t="n">
        <x:f>IF(MONTH(DATE($B$3,$D$3,26))=$D$3,DATE($B$3,$D$3,26),"")</x:f>
        <x:v>46352</x:v>
      </x:c>
      <x:c r="B36" s="9"/>
      <x:c r="C36" s="9"/>
    </x:row>
    <x:row r="37" ht="32" customHeight="1">
      <x:c r="A37" s="12" t="n">
        <x:f>IF(MONTH(DATE($B$3,$D$3,27))=$D$3,DATE($B$3,$D$3,27),"")</x:f>
        <x:v>46353</x:v>
      </x:c>
      <x:c r="B37" s="9"/>
      <x:c r="C37" s="9"/>
    </x:row>
    <x:row r="38" ht="32" customHeight="1">
      <x:c r="A38" s="12" t="n">
        <x:f>IF(MONTH(DATE($B$3,$D$3,28))=$D$3,DATE($B$3,$D$3,28),"")</x:f>
        <x:v>46354</x:v>
      </x:c>
      <x:c r="B38" s="9"/>
      <x:c r="C38" s="9"/>
    </x:row>
    <x:row r="39" ht="32" customHeight="1">
      <x:c r="A39" s="12" t="n">
        <x:f>IF(MONTH(DATE($B$3,$D$3,29))=$D$3,DATE($B$3,$D$3,29),"")</x:f>
        <x:v>46355</x:v>
      </x:c>
      <x:c r="B39" s="9"/>
      <x:c r="C39" s="9"/>
    </x:row>
    <x:row r="40" ht="32" customHeight="1">
      <x:c r="A40" s="12" t="n">
        <x:f>IF(MONTH(DATE($B$3,$D$3,30))=$D$3,DATE($B$3,$D$3,30),"")</x:f>
        <x:v>46356</x:v>
      </x:c>
      <x:c r="B40" s="9"/>
      <x:c r="C40" s="9"/>
    </x:row>
    <x:row r="41" ht="32" customHeight="1">
      <x:c r="A41" s="12" t="str">
        <x:f>IF(MONTH(DATE($B$3,$D$3,31))=$D$3,DATE($B$3,$D$3,31),"")</x:f>
      </x:c>
      <x:c r="B41" s="9"/>
      <x:c r="C41" s="9"/>
    </x:row>
    <x:row r="42" ht="24" customHeight="1">
      <x:c r="A42" s="2"/>
      <x:c r="B42" s="2"/>
      <x:c r="C42" s="2"/>
    </x:row>
    <x:row r="43" ht="24" customHeight="1">
      <x:c r="A43" s="2" t="str">
        <x:v>Źródło zakresu: grafik.zalatwio.pl/lista-obecnosci/. Wersja 17.10.2026. Wzór z pomocą AI, bez niezależnej akceptacji specjalisty.</x:v>
      </x:c>
      <x:c r="B43" s="2"/>
      <x:c r="C43" s="2"/>
    </x:row>
  </x:sheetData>
  <x:dataValidations count="2">
    <x:dataValidation type="whole" operator="between" sqref="B3">
      <x:formula1>2020</x:formula1>
      <x:formula2>2100</x:formula2>
    </x:dataValidation>
    <x:dataValidation type="whole" operator="between" sqref="D3">
      <x:formula1>1</x:formula1>
      <x:formula2>12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7" hidden="0" customWidth="1"/>
    <x:col min="2" max="2" width="38" hidden="0" customWidth="1"/>
    <x:col min="3" max="3" width="45" hidden="0" customWidth="1"/>
  </x:cols>
  <x:sheetData>
    <x:row r="1" ht="24" customHeight="1">
      <x:c r="A1" s="3" t="str">
        <x:v>Miesięczna lista obecności</x:v>
      </x:c>
      <x:c r="B1" s="2"/>
      <x:c r="C1" s="2"/>
    </x:row>
    <x:row r="2" ht="24" customHeight="1">
      <x:c r="A2" s="2" t="str">
        <x:v>Zmień rok i miesiąc. Daty spoza wybranego miesiąca pozostaną puste.</x:v>
      </x:c>
      <x:c r="B2" s="2"/>
      <x:c r="C2" s="2"/>
    </x:row>
    <x:row r="3" ht="24" customHeight="1">
      <x:c r="A3" s="2" t="str">
        <x:v>Rok</x:v>
      </x:c>
      <x:c r="B3" s="8" t="n">
        <x:v>2026</x:v>
      </x:c>
      <x:c r="C3" s="2" t="str">
        <x:v>Miesiąc</x:v>
      </x:c>
      <x:c r="D3" s="10" t="n">
        <x:v>11</x:v>
      </x:c>
    </x:row>
    <x:row r="4" ht="24" customHeight="1">
      <x:c r="A4" s="2" t="str">
        <x:v>Pracownik</x:v>
      </x:c>
      <x:c r="B4" s="8" t="str">
        <x:v>Anna Przykładowa</x:v>
      </x:c>
      <x:c r="C4" s="2" t="str">
        <x:v>Jednostka</x:v>
      </x:c>
      <x:c r="D4" s="10" t="str">
        <x:v>Przykład biura</x:v>
      </x:c>
    </x:row>
    <x:row r="5" ht="24" customHeight="1">
      <x:c r="A5" s="2" t="str">
        <x:v>Ustal sposób potwierdzania. Lista nie zastępuje ewidencji czasu pracy ani grafiku.</x:v>
      </x:c>
      <x:c r="B5" s="2"/>
      <x:c r="C5" s="2"/>
    </x:row>
    <x:row r="6" ht="24" customHeight="1">
      <x:c r="A6" s="2" t="str">
        <x:v>Uwagi służą organizacji. Nie wpisuj diagnoz ani szczegółowych przyczyn nieobecności.</x:v>
      </x:c>
      <x:c r="B6" s="2"/>
      <x:c r="C6" s="2"/>
    </x:row>
    <x:row r="7" ht="36" customHeight="1">
      <x:c r="A7" s="2" t="str">
        <x:v>Żółte pola: własne dane. Białe pola z wynikiem: formuły. Przykład jest fikcyjny.</x:v>
      </x:c>
      <x:c r="B7" s="2"/>
      <x:c r="C7" s="2"/>
    </x:row>
    <x:row r="8" ht="24" customHeight="1">
      <x:c r="A8" s="2"/>
      <x:c r="B8" s="2"/>
      <x:c r="C8" s="2"/>
    </x:row>
    <x:row r="9" ht="24" customHeight="1">
      <x:c r="A9" s="2"/>
      <x:c r="B9" s="2"/>
      <x:c r="C9" s="2"/>
    </x:row>
    <x:row r="10" ht="48" customHeight="1">
      <x:c r="A10" s="7" t="str">
        <x:v>Data</x:v>
      </x:c>
      <x:c r="B10" s="7" t="str">
        <x:v>Podpis lub potwierdzenie</x:v>
      </x:c>
      <x:c r="C10" s="7" t="str">
        <x:v>Uwaga organizacyjna</x:v>
      </x:c>
    </x:row>
    <x:row r="11" ht="32" customHeight="1">
      <x:c r="A11" s="12" t="n">
        <x:f>IF(MONTH(DATE($B$3,$D$3,1))=$D$3,DATE($B$3,$D$3,1),"")</x:f>
        <x:v>46327</x:v>
      </x:c>
      <x:c r="B11" s="9"/>
      <x:c r="C11" s="9"/>
    </x:row>
    <x:row r="12" ht="32" customHeight="1">
      <x:c r="A12" s="12" t="n">
        <x:f>IF(MONTH(DATE($B$3,$D$3,2))=$D$3,DATE($B$3,$D$3,2),"")</x:f>
        <x:v>46328</x:v>
      </x:c>
      <x:c r="B12" s="9" t="str">
        <x:v>Przykład potwierdzenia 02.11</x:v>
      </x:c>
      <x:c r="C12" s="9" t="str"/>
    </x:row>
    <x:row r="13" ht="32" customHeight="1">
      <x:c r="A13" s="12" t="n">
        <x:f>IF(MONTH(DATE($B$3,$D$3,3))=$D$3,DATE($B$3,$D$3,3),"")</x:f>
        <x:v>46329</x:v>
      </x:c>
      <x:c r="B13" s="9" t="str">
        <x:v>Przykład potwierdzenia 03.11</x:v>
      </x:c>
      <x:c r="C13" s="9" t="str"/>
    </x:row>
    <x:row r="14" ht="32" customHeight="1">
      <x:c r="A14" s="12" t="n">
        <x:f>IF(MONTH(DATE($B$3,$D$3,4))=$D$3,DATE($B$3,$D$3,4),"")</x:f>
        <x:v>46330</x:v>
      </x:c>
      <x:c r="B14" s="9" t="str">
        <x:v>Przykład potwierdzenia 04.11</x:v>
      </x:c>
      <x:c r="C14" s="9" t="str"/>
    </x:row>
    <x:row r="15" ht="32" customHeight="1">
      <x:c r="A15" s="12" t="n">
        <x:f>IF(MONTH(DATE($B$3,$D$3,5))=$D$3,DATE($B$3,$D$3,5),"")</x:f>
        <x:v>46331</x:v>
      </x:c>
      <x:c r="B15" s="9"/>
      <x:c r="C15" s="9"/>
    </x:row>
    <x:row r="16" ht="32" customHeight="1">
      <x:c r="A16" s="12" t="n">
        <x:f>IF(MONTH(DATE($B$3,$D$3,6))=$D$3,DATE($B$3,$D$3,6),"")</x:f>
        <x:v>46332</x:v>
      </x:c>
      <x:c r="B16" s="9"/>
      <x:c r="C16" s="9"/>
    </x:row>
    <x:row r="17" ht="32" customHeight="1">
      <x:c r="A17" s="12" t="n">
        <x:f>IF(MONTH(DATE($B$3,$D$3,7))=$D$3,DATE($B$3,$D$3,7),"")</x:f>
        <x:v>46333</x:v>
      </x:c>
      <x:c r="B17" s="9"/>
      <x:c r="C17" s="9"/>
    </x:row>
    <x:row r="18" ht="32" customHeight="1">
      <x:c r="A18" s="12" t="n">
        <x:f>IF(MONTH(DATE($B$3,$D$3,8))=$D$3,DATE($B$3,$D$3,8),"")</x:f>
        <x:v>46334</x:v>
      </x:c>
      <x:c r="B18" s="9"/>
      <x:c r="C18" s="9"/>
    </x:row>
    <x:row r="19" ht="32" customHeight="1">
      <x:c r="A19" s="12" t="n">
        <x:f>IF(MONTH(DATE($B$3,$D$3,9))=$D$3,DATE($B$3,$D$3,9),"")</x:f>
        <x:v>46335</x:v>
      </x:c>
      <x:c r="B19" s="9"/>
      <x:c r="C19" s="9"/>
    </x:row>
    <x:row r="20" ht="32" customHeight="1">
      <x:c r="A20" s="12" t="n">
        <x:f>IF(MONTH(DATE($B$3,$D$3,10))=$D$3,DATE($B$3,$D$3,10),"")</x:f>
        <x:v>46336</x:v>
      </x:c>
      <x:c r="B20" s="9"/>
      <x:c r="C20" s="9"/>
    </x:row>
    <x:row r="21" ht="32" customHeight="1">
      <x:c r="A21" s="12" t="n">
        <x:f>IF(MONTH(DATE($B$3,$D$3,11))=$D$3,DATE($B$3,$D$3,11),"")</x:f>
        <x:v>46337</x:v>
      </x:c>
      <x:c r="B21" s="9"/>
      <x:c r="C21" s="9"/>
    </x:row>
    <x:row r="22" ht="32" customHeight="1">
      <x:c r="A22" s="12" t="n">
        <x:f>IF(MONTH(DATE($B$3,$D$3,12))=$D$3,DATE($B$3,$D$3,12),"")</x:f>
        <x:v>46338</x:v>
      </x:c>
      <x:c r="B22" s="9"/>
      <x:c r="C22" s="9"/>
    </x:row>
    <x:row r="23" ht="32" customHeight="1">
      <x:c r="A23" s="12" t="n">
        <x:f>IF(MONTH(DATE($B$3,$D$3,13))=$D$3,DATE($B$3,$D$3,13),"")</x:f>
        <x:v>46339</x:v>
      </x:c>
      <x:c r="B23" s="9"/>
      <x:c r="C23" s="9"/>
    </x:row>
    <x:row r="24" ht="32" customHeight="1">
      <x:c r="A24" s="12" t="n">
        <x:f>IF(MONTH(DATE($B$3,$D$3,14))=$D$3,DATE($B$3,$D$3,14),"")</x:f>
        <x:v>46340</x:v>
      </x:c>
      <x:c r="B24" s="9"/>
      <x:c r="C24" s="9"/>
    </x:row>
    <x:row r="25" ht="32" customHeight="1">
      <x:c r="A25" s="12" t="n">
        <x:f>IF(MONTH(DATE($B$3,$D$3,15))=$D$3,DATE($B$3,$D$3,15),"")</x:f>
        <x:v>46341</x:v>
      </x:c>
      <x:c r="B25" s="9"/>
      <x:c r="C25" s="9"/>
    </x:row>
    <x:row r="26" ht="32" customHeight="1">
      <x:c r="A26" s="12" t="n">
        <x:f>IF(MONTH(DATE($B$3,$D$3,16))=$D$3,DATE($B$3,$D$3,16),"")</x:f>
        <x:v>46342</x:v>
      </x:c>
      <x:c r="B26" s="9"/>
      <x:c r="C26" s="9"/>
    </x:row>
    <x:row r="27" ht="32" customHeight="1">
      <x:c r="A27" s="12" t="n">
        <x:f>IF(MONTH(DATE($B$3,$D$3,17))=$D$3,DATE($B$3,$D$3,17),"")</x:f>
        <x:v>46343</x:v>
      </x:c>
      <x:c r="B27" s="9"/>
      <x:c r="C27" s="9"/>
    </x:row>
    <x:row r="28" ht="32" customHeight="1">
      <x:c r="A28" s="12" t="n">
        <x:f>IF(MONTH(DATE($B$3,$D$3,18))=$D$3,DATE($B$3,$D$3,18),"")</x:f>
        <x:v>46344</x:v>
      </x:c>
      <x:c r="B28" s="9"/>
      <x:c r="C28" s="9"/>
    </x:row>
    <x:row r="29" ht="32" customHeight="1">
      <x:c r="A29" s="12" t="n">
        <x:f>IF(MONTH(DATE($B$3,$D$3,19))=$D$3,DATE($B$3,$D$3,19),"")</x:f>
        <x:v>46345</x:v>
      </x:c>
      <x:c r="B29" s="9"/>
      <x:c r="C29" s="9"/>
    </x:row>
    <x:row r="30" ht="32" customHeight="1">
      <x:c r="A30" s="12" t="n">
        <x:f>IF(MONTH(DATE($B$3,$D$3,20))=$D$3,DATE($B$3,$D$3,20),"")</x:f>
        <x:v>46346</x:v>
      </x:c>
      <x:c r="B30" s="9"/>
      <x:c r="C30" s="9"/>
    </x:row>
    <x:row r="31" ht="32" customHeight="1">
      <x:c r="A31" s="12" t="n">
        <x:f>IF(MONTH(DATE($B$3,$D$3,21))=$D$3,DATE($B$3,$D$3,21),"")</x:f>
        <x:v>46347</x:v>
      </x:c>
      <x:c r="B31" s="9"/>
      <x:c r="C31" s="9"/>
    </x:row>
    <x:row r="32" ht="32" customHeight="1">
      <x:c r="A32" s="12" t="n">
        <x:f>IF(MONTH(DATE($B$3,$D$3,22))=$D$3,DATE($B$3,$D$3,22),"")</x:f>
        <x:v>46348</x:v>
      </x:c>
      <x:c r="B32" s="9"/>
      <x:c r="C32" s="9"/>
    </x:row>
    <x:row r="33" ht="32" customHeight="1">
      <x:c r="A33" s="12" t="n">
        <x:f>IF(MONTH(DATE($B$3,$D$3,23))=$D$3,DATE($B$3,$D$3,23),"")</x:f>
        <x:v>46349</x:v>
      </x:c>
      <x:c r="B33" s="9"/>
      <x:c r="C33" s="9"/>
    </x:row>
    <x:row r="34" ht="32" customHeight="1">
      <x:c r="A34" s="12" t="n">
        <x:f>IF(MONTH(DATE($B$3,$D$3,24))=$D$3,DATE($B$3,$D$3,24),"")</x:f>
        <x:v>46350</x:v>
      </x:c>
      <x:c r="B34" s="9"/>
      <x:c r="C34" s="9"/>
    </x:row>
    <x:row r="35" ht="32" customHeight="1">
      <x:c r="A35" s="12" t="n">
        <x:f>IF(MONTH(DATE($B$3,$D$3,25))=$D$3,DATE($B$3,$D$3,25),"")</x:f>
        <x:v>46351</x:v>
      </x:c>
      <x:c r="B35" s="9"/>
      <x:c r="C35" s="9"/>
    </x:row>
    <x:row r="36" ht="32" customHeight="1">
      <x:c r="A36" s="12" t="n">
        <x:f>IF(MONTH(DATE($B$3,$D$3,26))=$D$3,DATE($B$3,$D$3,26),"")</x:f>
        <x:v>46352</x:v>
      </x:c>
      <x:c r="B36" s="9"/>
      <x:c r="C36" s="9"/>
    </x:row>
    <x:row r="37" ht="32" customHeight="1">
      <x:c r="A37" s="12" t="n">
        <x:f>IF(MONTH(DATE($B$3,$D$3,27))=$D$3,DATE($B$3,$D$3,27),"")</x:f>
        <x:v>46353</x:v>
      </x:c>
      <x:c r="B37" s="9"/>
      <x:c r="C37" s="9"/>
    </x:row>
    <x:row r="38" ht="32" customHeight="1">
      <x:c r="A38" s="12" t="n">
        <x:f>IF(MONTH(DATE($B$3,$D$3,28))=$D$3,DATE($B$3,$D$3,28),"")</x:f>
        <x:v>46354</x:v>
      </x:c>
      <x:c r="B38" s="9"/>
      <x:c r="C38" s="9"/>
    </x:row>
    <x:row r="39" ht="32" customHeight="1">
      <x:c r="A39" s="12" t="n">
        <x:f>IF(MONTH(DATE($B$3,$D$3,29))=$D$3,DATE($B$3,$D$3,29),"")</x:f>
        <x:v>46355</x:v>
      </x:c>
      <x:c r="B39" s="9"/>
      <x:c r="C39" s="9"/>
    </x:row>
    <x:row r="40" ht="32" customHeight="1">
      <x:c r="A40" s="12" t="n">
        <x:f>IF(MONTH(DATE($B$3,$D$3,30))=$D$3,DATE($B$3,$D$3,30),"")</x:f>
        <x:v>46356</x:v>
      </x:c>
      <x:c r="B40" s="9"/>
      <x:c r="C40" s="9"/>
    </x:row>
    <x:row r="41" ht="32" customHeight="1">
      <x:c r="A41" s="12" t="str">
        <x:f>IF(MONTH(DATE($B$3,$D$3,31))=$D$3,DATE($B$3,$D$3,31),"")</x:f>
      </x:c>
      <x:c r="B41" s="9"/>
      <x:c r="C41" s="9"/>
    </x:row>
    <x:row r="42" ht="24" customHeight="1">
      <x:c r="A42" s="2"/>
      <x:c r="B42" s="2"/>
      <x:c r="C42" s="2"/>
    </x:row>
    <x:row r="43" ht="24" customHeight="1">
      <x:c r="A43" s="2" t="str">
        <x:v>Źródło zakresu: grafik.zalatwio.pl/lista-obecnosci/. Wersja 17.10.2026. Wzór z pomocą AI, bez niezależnej akceptacji specjalisty.</x:v>
      </x:c>
      <x:c r="B43" s="2"/>
      <x:c r="C43" s="2"/>
    </x:row>
  </x:sheetData>
  <x:dataValidations count="2">
    <x:dataValidation type="whole" operator="between" sqref="B3">
      <x:formula1>2020</x:formula1>
      <x:formula2>2100</x:formula2>
    </x:dataValidation>
    <x:dataValidation type="whole" operator="between" sqref="D3">
      <x:formula1>1</x:formula1>
      <x:formula2>12</x:formula2>
    </x:dataValidation>
  </x:dataValidations>
  <x:pageMargins left="0.7" right="0.7" top="0.75" bottom="0.75" header="0.3" footer="0.3"/>
</x:worksheet>
</file>